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РАБОЧАЯ\новости\материалы\"/>
    </mc:Choice>
  </mc:AlternateContent>
  <bookViews>
    <workbookView xWindow="0" yWindow="0" windowWidth="21600" windowHeight="9510" activeTab="5"/>
  </bookViews>
  <sheets>
    <sheet name="классика от 0 до 1 года" sheetId="1" r:id="rId1"/>
    <sheet name="от 1 до 3 лет" sheetId="4" r:id="rId2"/>
    <sheet name="с 4 до 7 лет" sheetId="5" r:id="rId3"/>
    <sheet name="от 8 до 14 лет" sheetId="12" r:id="rId4"/>
    <sheet name="от 15 до 17 лет" sheetId="6" r:id="rId5"/>
    <sheet name="беремен" sheetId="11" r:id="rId6"/>
  </sheets>
  <definedNames>
    <definedName name="_xlnm.Print_Area" localSheetId="0">'классика от 0 до 1 года'!$A$1:$D$42</definedName>
  </definedNames>
  <calcPr calcId="171027"/>
</workbook>
</file>

<file path=xl/calcChain.xml><?xml version="1.0" encoding="utf-8"?>
<calcChain xmlns="http://schemas.openxmlformats.org/spreadsheetml/2006/main">
  <c r="C29" i="6" l="1"/>
  <c r="C35" i="12"/>
  <c r="C34" i="12"/>
  <c r="C32" i="5"/>
  <c r="C31" i="5"/>
  <c r="C27" i="4" l="1"/>
  <c r="D38" i="1"/>
  <c r="D37" i="1"/>
  <c r="D36" i="1"/>
  <c r="D35" i="1" l="1"/>
</calcChain>
</file>

<file path=xl/sharedStrings.xml><?xml version="1.0" encoding="utf-8"?>
<sst xmlns="http://schemas.openxmlformats.org/spreadsheetml/2006/main" count="173" uniqueCount="102">
  <si>
    <t>КЛАССИКА</t>
  </si>
  <si>
    <t>Код</t>
  </si>
  <si>
    <t>Наименование услуги</t>
  </si>
  <si>
    <t>Стоимость (руб.)</t>
  </si>
  <si>
    <t>ИТОГО</t>
  </si>
  <si>
    <t>Вакцинопрофилактика в декретированные сроки отечественными и импортными вакцинами, согласно прейскуранта, действующего на момент постановки прививки</t>
  </si>
  <si>
    <t>По желанию родителей забор анализов может производиться на дому и оплачивается отдельно</t>
  </si>
  <si>
    <t>Сахар крови (забор до 12.00) (1 раз)</t>
  </si>
  <si>
    <t>Узи органов брюшной полости и почек (комплексное) ( 1 раз)</t>
  </si>
  <si>
    <t>УЗИ тазобедренных суставов детей до 1 года (1 раз)</t>
  </si>
  <si>
    <t>Эхокардиография (УЗИ сердца) (1 раз в возрасте 1 мес)</t>
  </si>
  <si>
    <t>Связь с личным доктором по мобильному телефону (12 месяцев)</t>
  </si>
  <si>
    <t>Приём педиатра (4 раза в возрасте от 1-2 лет)</t>
  </si>
  <si>
    <t>Приём педиатра (2 раза в возрасте от 2-3 лет)</t>
  </si>
  <si>
    <t>Осмотр хирурга (1 посещение в возрасте 3 лет)</t>
  </si>
  <si>
    <t>Осмотр офтальмолога (1 посещение в возрасте 3 лет)</t>
  </si>
  <si>
    <t>Осмотр отоларинголога (1 посещение в возрасте 3 лет)</t>
  </si>
  <si>
    <t>Осмотр детского невролога (1 посещение  в возрасте 3 лет)</t>
  </si>
  <si>
    <t>Осмотр стоматолога (2 посещения в возрасте 2 и 3 лет)</t>
  </si>
  <si>
    <t>Общий анализ мочи, забор до 12.00 (3 раза)</t>
  </si>
  <si>
    <t>Осмотр хирурга (3 посещения)</t>
  </si>
  <si>
    <t>Осмотр отоларинголога (1 посещение)</t>
  </si>
  <si>
    <t>Консультация стоматолога (1 посещение)</t>
  </si>
  <si>
    <t>Общий анализ мочи, забор до 12.00 (4 раза)</t>
  </si>
  <si>
    <t>ЭКГ  (1 раз) ( в возрасте 1 года)</t>
  </si>
  <si>
    <t>Приём педиатра ( 4 посещения в возрасте 4,5,6,7 лет)</t>
  </si>
  <si>
    <t>Осмотр детского невролога (2 посещения  в возрасте 6 и 7 лет)</t>
  </si>
  <si>
    <t>Осмотр хирурга (3 посещения в возрасте 4,5,7 лет)</t>
  </si>
  <si>
    <t>Осмотр офтальмолога (2 посещения в возрасте 6 и 7 лет)</t>
  </si>
  <si>
    <t>Осмотр отоларинголога (1 посещение в возрасте 7 лет)</t>
  </si>
  <si>
    <t>ЭКГ  (1 раз в возрасте 7 лет)</t>
  </si>
  <si>
    <t>Узи органов брюшной полости и почек (комплексное) ( 1 раз в возрасте 7 лет)</t>
  </si>
  <si>
    <t>Эхокардиография (УЗИ сердца) (1 раз в возрасте 7 лет)</t>
  </si>
  <si>
    <t>Узи щитовидной железы (1 раз в возрасте 7 лет)</t>
  </si>
  <si>
    <t>Сахар крови (забор до 12.00) (2 раза в возрасте 6 и 7 лет)</t>
  </si>
  <si>
    <t>Осмотр стоматолога (2 посещения в возрасте 6 и 7 лет)</t>
  </si>
  <si>
    <t>Осмотр хирурга (2 посещения в возрасте 10 и 11 лет)</t>
  </si>
  <si>
    <t>Осмотр офтальмолога (3 посещения в возрасте 10,11 и 14 лет)</t>
  </si>
  <si>
    <t>Осмотр отоларинголога (2 посещения в возрасте 10 и 14 лет)</t>
  </si>
  <si>
    <t>Осмотр стоматолога (2 посещения в возрасте 10 и 14 лет)</t>
  </si>
  <si>
    <t>Общий анализ мочи, забор до 12.00 (7 раз)</t>
  </si>
  <si>
    <t>ЭКГ  (2 раза в возрасте 10 и 14 лет)</t>
  </si>
  <si>
    <t>Узи органов брюшной полости и почек (комплексное) ( 1 раз в возрасте 14 лет)</t>
  </si>
  <si>
    <t>Эхокардиография (УЗИ сердца) (1 раз в возрасте 14 лет)</t>
  </si>
  <si>
    <t>Узи щитовидной железы (1 раз в возрасте 14 лет)</t>
  </si>
  <si>
    <t>Сахар крови (забор до 12.00) (6 раз в возрасте 8,9,10,11,13 и 14 лет)</t>
  </si>
  <si>
    <t>Кал на яйца гельминтов забор до 12.00 (1 раз в возрасте 10 лет)</t>
  </si>
  <si>
    <t>Осмотр эндокринолога (2 посещения в возрасте 10 и 14 лет)</t>
  </si>
  <si>
    <t>Осмотр детского невролога (2 посещения  в возрасте 10 и 14 лет)</t>
  </si>
  <si>
    <t>Приём педиатра ( 3 посещения в возрасте 15,16 и 17 лет)</t>
  </si>
  <si>
    <t>Осмотр детского невролога (3 посещения  в возрасте 15,16 и 17 лет)</t>
  </si>
  <si>
    <t>Осмотр хирурга (3 посещения в возрасте 15,16 и 17 лет)</t>
  </si>
  <si>
    <t>Осмотр офтальмолога (3 посещения в возрасте 15,16 и 17 лет)</t>
  </si>
  <si>
    <t>Осмотр отоларинголога (3 посещения в возрасте 15,16 и 17 лет)</t>
  </si>
  <si>
    <t>Осмотр стоматолога (3 посещения в возрасте 15,16 и 17 лет)</t>
  </si>
  <si>
    <t>ЭКГ  (3 раза в возрасте 15,16 и 17 лет)</t>
  </si>
  <si>
    <t>Сахар крови (забор до 12.00) (3 раза в возрасте 15,16 и 17 лет)</t>
  </si>
  <si>
    <t>Осмотр эндокринолога (3 посещения в возрасте 15,16 и 17 лет)</t>
  </si>
  <si>
    <t>УЗИ головного мозга детей до 1 года (2 раза)</t>
  </si>
  <si>
    <t>Узи органов малого таза (1 раз в возрасте 7 лет девочкам)/Узи мошонки (1 раз в возрасте 7 лет мальчикам)</t>
  </si>
  <si>
    <t>R-графия легких в двух проекциях</t>
  </si>
  <si>
    <t>Согласовано</t>
  </si>
  <si>
    <t>Восточный АО</t>
  </si>
  <si>
    <t>Центральный АО</t>
  </si>
  <si>
    <t>Калиниский АО</t>
  </si>
  <si>
    <t>Ленинский АО</t>
  </si>
  <si>
    <t>Прием педиатра (дети до 1 года), 1 раз в месяц (12 раз)</t>
  </si>
  <si>
    <t>Осмотр детского невролога детского (4 посещения)</t>
  </si>
  <si>
    <t>Осмотр офтальмолога (2 посещения : в возрасте 1 месяца и в 12 месяцев)</t>
  </si>
  <si>
    <t>Прием педиатра (7 посещений в возрасте 8,9,10,11,12,13 и 14 лет)</t>
  </si>
  <si>
    <t>Связь с личным доктором по мобильному телефону, дети после 1 года, 24 месяца</t>
  </si>
  <si>
    <t>Программа наблюдений за доношенным ребёнком на первом году жизни</t>
  </si>
  <si>
    <t>Заместитель генерального директора</t>
  </si>
  <si>
    <t>Денисова Т.С.</t>
  </si>
  <si>
    <t>Консультация педиатра по заболеванию (на дому, транспорт МКДЦ), первый месяц 4 раза</t>
  </si>
  <si>
    <t>Программа наблюдений за ребёнком в возрасте от 1 до 3 лет</t>
  </si>
  <si>
    <t>Мальчики</t>
  </si>
  <si>
    <t xml:space="preserve">  Девочки</t>
  </si>
  <si>
    <t>Приём (осмотр,консультация) врача-уролога (дерматовенеролога - м), гинеколога (дев.) (1 посещение в возрасте 7 лет)</t>
  </si>
  <si>
    <t>Программа наблюдений за ребёнком в возрасте от 4 до 7 лет</t>
  </si>
  <si>
    <t>Приём (осмотр,консультация) врача-уролога (дерматовенеролога - м), гинеколога (дев.) (2 посещения в возрасте 12 и 14 лет)</t>
  </si>
  <si>
    <t>Приём (осмотр,консультация) врача-уролога (дерматовенеролога - м), гинеколога (дев.)  (3 посещения в возрасте 15,16 и 17 лет)</t>
  </si>
  <si>
    <t>Программа наблюдений за ребёнком в возрасте с 15 до 17 лет</t>
  </si>
  <si>
    <t>Программа наблюдений за ребёнком в возрасте с 8 до 14 лет</t>
  </si>
  <si>
    <t>Приём (осмотр,консультация) врача-уролога (дерматовенеролога - м), гинеколога (дев.) (1 посещение в возрасте 3 лет)</t>
  </si>
  <si>
    <t>«УТВЕРЖДАЮ»</t>
  </si>
  <si>
    <t>ГЕНЕРАЛЬНЫЙ ДИРЕКТОР</t>
  </si>
  <si>
    <t>ОАО «ДОКТОР-А»</t>
  </si>
  <si>
    <t>______________Я.Ю.АРБИТАЙЛО</t>
  </si>
  <si>
    <t>Программа наблюдения беременной женщины</t>
  </si>
  <si>
    <t>Наименование</t>
  </si>
  <si>
    <t>№ п/п</t>
  </si>
  <si>
    <t>Общий анализ крови с забором крови из пальца  (забор до 12.00) (4 раза)</t>
  </si>
  <si>
    <t>Общий анализ крови с забором крови из пальца  (забор до 12.00) (3 раза)</t>
  </si>
  <si>
    <t>Общий анализ крови с забором крови из пальца  (забор до 12.00) (7 раз)</t>
  </si>
  <si>
    <t>30.12.2015г</t>
  </si>
  <si>
    <t>______________А.Н. Лёвкин</t>
  </si>
  <si>
    <t>17.10.2016г</t>
  </si>
  <si>
    <t>Ведение беременности</t>
  </si>
  <si>
    <t>Ведение осложненной беременности</t>
  </si>
  <si>
    <t xml:space="preserve">Стоимость   (руб.) </t>
  </si>
  <si>
    <t>Кол-во осмотров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</si>
</sst>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/>
    <xf numFmtId="4" fontId="1" fillId="0" borderId="1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4" fontId="3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0" fillId="0" borderId="6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2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AF109"/>
      <color rgb="FFC841DF"/>
      <color rgb="FFED8513"/>
      <color rgb="FFC37A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zoomScale="80" zoomScaleNormal="80" workbookViewId="0">
      <selection activeCell="A10" sqref="A10:D10"/>
    </sheetView>
  </sheetViews>
  <sheetFormatPr defaultRowHeight="15.75" x14ac:dyDescent="0.25"/>
  <cols>
    <col min="1" max="1" width="10.5" style="13" customWidth="1"/>
    <col min="2" max="2" width="57.5" style="13" customWidth="1"/>
    <col min="3" max="3" width="19.5" style="13" customWidth="1"/>
    <col min="4" max="4" width="13.625" style="13" customWidth="1"/>
    <col min="5" max="5" width="9.25" customWidth="1"/>
    <col min="6" max="7" width="9.25" style="8" customWidth="1"/>
  </cols>
  <sheetData>
    <row r="1" spans="1:4" x14ac:dyDescent="0.25">
      <c r="A1" s="23"/>
      <c r="B1" s="23"/>
      <c r="C1" s="44"/>
      <c r="D1" s="50" t="s">
        <v>85</v>
      </c>
    </row>
    <row r="2" spans="1:4" x14ac:dyDescent="0.25">
      <c r="A2" s="23"/>
      <c r="B2" s="23"/>
      <c r="C2" s="44"/>
      <c r="D2" s="50" t="s">
        <v>86</v>
      </c>
    </row>
    <row r="3" spans="1:4" x14ac:dyDescent="0.25">
      <c r="A3" s="23"/>
      <c r="B3" s="23"/>
      <c r="C3" s="44"/>
      <c r="D3" s="50" t="s">
        <v>87</v>
      </c>
    </row>
    <row r="4" spans="1:4" x14ac:dyDescent="0.25">
      <c r="A4" s="23"/>
      <c r="B4" s="23"/>
      <c r="C4" s="44"/>
      <c r="D4" s="50" t="s">
        <v>88</v>
      </c>
    </row>
    <row r="5" spans="1:4" x14ac:dyDescent="0.25">
      <c r="A5" s="23"/>
      <c r="B5" s="23"/>
      <c r="C5" s="44"/>
      <c r="D5" s="50"/>
    </row>
    <row r="6" spans="1:4" x14ac:dyDescent="0.25">
      <c r="A6" s="23"/>
      <c r="B6" s="23"/>
      <c r="C6" s="14"/>
      <c r="D6" s="50" t="s">
        <v>95</v>
      </c>
    </row>
    <row r="7" spans="1:4" x14ac:dyDescent="0.25">
      <c r="A7" s="23"/>
      <c r="B7" s="15"/>
      <c r="C7" s="15"/>
      <c r="D7" s="15"/>
    </row>
    <row r="8" spans="1:4" x14ac:dyDescent="0.25">
      <c r="A8" s="23"/>
      <c r="B8" s="23"/>
      <c r="C8" s="23"/>
      <c r="D8" s="23"/>
    </row>
    <row r="9" spans="1:4" x14ac:dyDescent="0.25">
      <c r="A9" s="65" t="s">
        <v>71</v>
      </c>
      <c r="B9" s="65"/>
      <c r="C9" s="65"/>
      <c r="D9" s="65"/>
    </row>
    <row r="10" spans="1:4" x14ac:dyDescent="0.25">
      <c r="A10" s="65" t="s">
        <v>0</v>
      </c>
      <c r="B10" s="65"/>
      <c r="C10" s="65"/>
      <c r="D10" s="65"/>
    </row>
    <row r="11" spans="1:4" x14ac:dyDescent="0.25">
      <c r="A11" s="24"/>
      <c r="B11" s="24"/>
      <c r="C11" s="24"/>
      <c r="D11" s="24"/>
    </row>
    <row r="13" spans="1:4" ht="30.75" customHeight="1" x14ac:dyDescent="0.25">
      <c r="A13" s="16" t="s">
        <v>1</v>
      </c>
      <c r="B13" s="56" t="s">
        <v>2</v>
      </c>
      <c r="C13" s="57"/>
      <c r="D13" s="16" t="s">
        <v>3</v>
      </c>
    </row>
    <row r="14" spans="1:4" s="8" customFormat="1" ht="15" customHeight="1" x14ac:dyDescent="0.25">
      <c r="A14" s="25">
        <v>23031</v>
      </c>
      <c r="B14" s="69" t="s">
        <v>74</v>
      </c>
      <c r="C14" s="26" t="s">
        <v>62</v>
      </c>
      <c r="D14" s="27">
        <v>7200</v>
      </c>
    </row>
    <row r="15" spans="1:4" s="8" customFormat="1" x14ac:dyDescent="0.25">
      <c r="A15" s="25">
        <v>23032</v>
      </c>
      <c r="B15" s="70"/>
      <c r="C15" s="28" t="s">
        <v>63</v>
      </c>
      <c r="D15" s="27">
        <v>6800</v>
      </c>
    </row>
    <row r="16" spans="1:4" s="8" customFormat="1" x14ac:dyDescent="0.25">
      <c r="A16" s="25">
        <v>23033</v>
      </c>
      <c r="B16" s="70"/>
      <c r="C16" s="28" t="s">
        <v>64</v>
      </c>
      <c r="D16" s="27">
        <v>6400</v>
      </c>
    </row>
    <row r="17" spans="1:4" s="8" customFormat="1" x14ac:dyDescent="0.25">
      <c r="A17" s="25">
        <v>23034</v>
      </c>
      <c r="B17" s="71"/>
      <c r="C17" s="28" t="s">
        <v>65</v>
      </c>
      <c r="D17" s="27">
        <v>7200</v>
      </c>
    </row>
    <row r="18" spans="1:4" x14ac:dyDescent="0.25">
      <c r="A18" s="25">
        <v>23048</v>
      </c>
      <c r="B18" s="72" t="s">
        <v>66</v>
      </c>
      <c r="C18" s="55"/>
      <c r="D18" s="27">
        <v>9000</v>
      </c>
    </row>
    <row r="19" spans="1:4" x14ac:dyDescent="0.25">
      <c r="A19" s="25">
        <v>23015</v>
      </c>
      <c r="B19" s="72" t="s">
        <v>11</v>
      </c>
      <c r="C19" s="55"/>
      <c r="D19" s="27">
        <v>8400</v>
      </c>
    </row>
    <row r="20" spans="1:4" x14ac:dyDescent="0.25">
      <c r="A20" s="29">
        <v>10033</v>
      </c>
      <c r="B20" s="54" t="s">
        <v>67</v>
      </c>
      <c r="C20" s="55"/>
      <c r="D20" s="27">
        <v>3200</v>
      </c>
    </row>
    <row r="21" spans="1:4" x14ac:dyDescent="0.25">
      <c r="A21" s="29">
        <v>10001</v>
      </c>
      <c r="B21" s="54" t="s">
        <v>20</v>
      </c>
      <c r="C21" s="55"/>
      <c r="D21" s="27">
        <v>2100</v>
      </c>
    </row>
    <row r="22" spans="1:4" x14ac:dyDescent="0.25">
      <c r="A22" s="29">
        <v>10010</v>
      </c>
      <c r="B22" s="54" t="s">
        <v>68</v>
      </c>
      <c r="C22" s="55"/>
      <c r="D22" s="27">
        <v>1300</v>
      </c>
    </row>
    <row r="23" spans="1:4" x14ac:dyDescent="0.25">
      <c r="A23" s="29">
        <v>10044</v>
      </c>
      <c r="B23" s="54" t="s">
        <v>21</v>
      </c>
      <c r="C23" s="55"/>
      <c r="D23" s="27">
        <v>1200</v>
      </c>
    </row>
    <row r="24" spans="1:4" x14ac:dyDescent="0.25">
      <c r="A24" s="29">
        <v>32002</v>
      </c>
      <c r="B24" s="54" t="s">
        <v>22</v>
      </c>
      <c r="C24" s="55"/>
      <c r="D24" s="27">
        <v>700</v>
      </c>
    </row>
    <row r="25" spans="1:4" x14ac:dyDescent="0.25">
      <c r="A25" s="29">
        <v>22192</v>
      </c>
      <c r="B25" s="54" t="s">
        <v>92</v>
      </c>
      <c r="C25" s="55"/>
      <c r="D25" s="27">
        <v>1840</v>
      </c>
    </row>
    <row r="26" spans="1:4" x14ac:dyDescent="0.25">
      <c r="A26" s="29">
        <v>22072</v>
      </c>
      <c r="B26" s="54" t="s">
        <v>23</v>
      </c>
      <c r="C26" s="55"/>
      <c r="D26" s="27">
        <v>800</v>
      </c>
    </row>
    <row r="27" spans="1:4" x14ac:dyDescent="0.25">
      <c r="A27" s="29">
        <v>19063</v>
      </c>
      <c r="B27" s="54" t="s">
        <v>7</v>
      </c>
      <c r="C27" s="55"/>
      <c r="D27" s="27">
        <v>180</v>
      </c>
    </row>
    <row r="28" spans="1:4" x14ac:dyDescent="0.25">
      <c r="A28" s="29">
        <v>15001</v>
      </c>
      <c r="B28" s="54" t="s">
        <v>24</v>
      </c>
      <c r="C28" s="55"/>
      <c r="D28" s="27">
        <v>400</v>
      </c>
    </row>
    <row r="29" spans="1:4" x14ac:dyDescent="0.25">
      <c r="A29" s="29">
        <v>11001</v>
      </c>
      <c r="B29" s="54" t="s">
        <v>8</v>
      </c>
      <c r="C29" s="55"/>
      <c r="D29" s="27">
        <v>1000</v>
      </c>
    </row>
    <row r="30" spans="1:4" s="8" customFormat="1" x14ac:dyDescent="0.25">
      <c r="A30" s="29">
        <v>11030</v>
      </c>
      <c r="B30" s="54" t="s">
        <v>9</v>
      </c>
      <c r="C30" s="55"/>
      <c r="D30" s="27">
        <v>600</v>
      </c>
    </row>
    <row r="31" spans="1:4" s="8" customFormat="1" x14ac:dyDescent="0.25">
      <c r="A31" s="29">
        <v>11029</v>
      </c>
      <c r="B31" s="54" t="s">
        <v>58</v>
      </c>
      <c r="C31" s="55"/>
      <c r="D31" s="27">
        <v>1300</v>
      </c>
    </row>
    <row r="32" spans="1:4" s="8" customFormat="1" x14ac:dyDescent="0.25">
      <c r="A32" s="29">
        <v>11010</v>
      </c>
      <c r="B32" s="54" t="s">
        <v>10</v>
      </c>
      <c r="C32" s="55"/>
      <c r="D32" s="27">
        <v>1320</v>
      </c>
    </row>
    <row r="33" spans="1:7" ht="43.5" customHeight="1" x14ac:dyDescent="0.25">
      <c r="A33" s="54" t="s">
        <v>5</v>
      </c>
      <c r="B33" s="66"/>
      <c r="C33" s="66"/>
      <c r="D33" s="67"/>
    </row>
    <row r="34" spans="1:7" s="6" customFormat="1" ht="39" customHeight="1" x14ac:dyDescent="0.25">
      <c r="A34" s="54" t="s">
        <v>6</v>
      </c>
      <c r="B34" s="68"/>
      <c r="C34" s="68"/>
      <c r="D34" s="55"/>
      <c r="F34" s="8"/>
      <c r="G34" s="8"/>
    </row>
    <row r="35" spans="1:7" s="12" customFormat="1" x14ac:dyDescent="0.25">
      <c r="A35" s="59" t="s">
        <v>4</v>
      </c>
      <c r="B35" s="60"/>
      <c r="C35" s="17" t="s">
        <v>62</v>
      </c>
      <c r="D35" s="19">
        <f>D14+D18+D19+D20+D21+D22+D23+D24+D25+D26+D27+D28+D29+D30+D31+D32</f>
        <v>40540</v>
      </c>
    </row>
    <row r="36" spans="1:7" s="12" customFormat="1" ht="16.5" customHeight="1" x14ac:dyDescent="0.25">
      <c r="A36" s="61"/>
      <c r="B36" s="62"/>
      <c r="C36" s="18" t="s">
        <v>63</v>
      </c>
      <c r="D36" s="19">
        <f>D15+D19+D20+D21+D22+D23+D24+D25+D26+D27+D28+D29+D30+D31+D32+D33+D18</f>
        <v>40140</v>
      </c>
    </row>
    <row r="37" spans="1:7" s="12" customFormat="1" x14ac:dyDescent="0.25">
      <c r="A37" s="61"/>
      <c r="B37" s="62"/>
      <c r="C37" s="18" t="s">
        <v>64</v>
      </c>
      <c r="D37" s="19">
        <f>D16+D20+D21+D22+D23+D24+D25+D26+D27+D28+D29+D30+D31+D32+D33+D34+D18+D19</f>
        <v>39740</v>
      </c>
    </row>
    <row r="38" spans="1:7" s="12" customFormat="1" x14ac:dyDescent="0.25">
      <c r="A38" s="63"/>
      <c r="B38" s="64"/>
      <c r="C38" s="18" t="s">
        <v>65</v>
      </c>
      <c r="D38" s="19">
        <f>D17+D21+D22+D23+D24+D25+D26+D27+D28+D29+D30+D31+D32+D33+D34+D18+D19+D20</f>
        <v>40540</v>
      </c>
    </row>
    <row r="39" spans="1:7" s="8" customFormat="1" x14ac:dyDescent="0.25">
      <c r="A39" s="30"/>
      <c r="B39" s="20"/>
      <c r="C39" s="20"/>
      <c r="D39" s="31"/>
    </row>
    <row r="40" spans="1:7" x14ac:dyDescent="0.25">
      <c r="A40" s="58" t="s">
        <v>61</v>
      </c>
      <c r="B40" s="58"/>
      <c r="C40" s="58"/>
      <c r="D40" s="58"/>
    </row>
    <row r="41" spans="1:7" s="8" customFormat="1" x14ac:dyDescent="0.25">
      <c r="A41" s="21"/>
      <c r="B41" s="21"/>
      <c r="C41" s="21"/>
      <c r="D41" s="21"/>
    </row>
    <row r="42" spans="1:7" x14ac:dyDescent="0.25">
      <c r="A42" s="21" t="s">
        <v>72</v>
      </c>
      <c r="B42" s="21"/>
      <c r="C42" s="21" t="s">
        <v>73</v>
      </c>
      <c r="D42" s="21"/>
    </row>
    <row r="43" spans="1:7" s="8" customFormat="1" x14ac:dyDescent="0.25">
      <c r="A43" s="21"/>
      <c r="B43" s="21"/>
      <c r="C43" s="21"/>
      <c r="D43" s="21"/>
    </row>
    <row r="44" spans="1:7" x14ac:dyDescent="0.25">
      <c r="B44" s="21"/>
      <c r="C44" s="21"/>
      <c r="D44" s="21"/>
    </row>
    <row r="45" spans="1:7" x14ac:dyDescent="0.25">
      <c r="D45" s="22"/>
    </row>
    <row r="46" spans="1:7" x14ac:dyDescent="0.25">
      <c r="D46" s="22"/>
    </row>
  </sheetData>
  <mergeCells count="23">
    <mergeCell ref="A40:D40"/>
    <mergeCell ref="B32:C32"/>
    <mergeCell ref="A35:B38"/>
    <mergeCell ref="A9:D9"/>
    <mergeCell ref="A10:D10"/>
    <mergeCell ref="A33:D33"/>
    <mergeCell ref="A34:D34"/>
    <mergeCell ref="B14:B17"/>
    <mergeCell ref="B18:C18"/>
    <mergeCell ref="B19:C19"/>
    <mergeCell ref="B20:C20"/>
    <mergeCell ref="B21:C21"/>
    <mergeCell ref="B22:C22"/>
    <mergeCell ref="B23:C23"/>
    <mergeCell ref="B24:C24"/>
    <mergeCell ref="B25:C25"/>
    <mergeCell ref="B31:C31"/>
    <mergeCell ref="B27:C27"/>
    <mergeCell ref="B26:C26"/>
    <mergeCell ref="B13:C13"/>
    <mergeCell ref="B28:C28"/>
    <mergeCell ref="B29:C29"/>
    <mergeCell ref="B30:C30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zoomScale="80" zoomScaleNormal="80" workbookViewId="0">
      <selection activeCell="A9" sqref="A9:C9"/>
    </sheetView>
  </sheetViews>
  <sheetFormatPr defaultColWidth="9.125" defaultRowHeight="15" x14ac:dyDescent="0.25"/>
  <cols>
    <col min="1" max="1" width="12" style="6" customWidth="1"/>
    <col min="2" max="2" width="64.625" style="6" customWidth="1"/>
    <col min="3" max="3" width="13.625" style="6" customWidth="1"/>
    <col min="4" max="5" width="7.5" style="6" customWidth="1"/>
    <col min="6" max="7" width="7.5" style="8" customWidth="1"/>
    <col min="8" max="16384" width="9.125" style="6"/>
  </cols>
  <sheetData>
    <row r="1" spans="1:3" x14ac:dyDescent="0.25">
      <c r="B1" s="44"/>
      <c r="C1" s="50" t="s">
        <v>85</v>
      </c>
    </row>
    <row r="2" spans="1:3" x14ac:dyDescent="0.25">
      <c r="B2" s="44"/>
      <c r="C2" s="50" t="s">
        <v>86</v>
      </c>
    </row>
    <row r="3" spans="1:3" x14ac:dyDescent="0.25">
      <c r="B3" s="44"/>
      <c r="C3" s="50" t="s">
        <v>87</v>
      </c>
    </row>
    <row r="4" spans="1:3" x14ac:dyDescent="0.25">
      <c r="B4" s="44"/>
      <c r="C4" s="50" t="s">
        <v>88</v>
      </c>
    </row>
    <row r="5" spans="1:3" x14ac:dyDescent="0.25">
      <c r="B5" s="44"/>
      <c r="C5" s="50"/>
    </row>
    <row r="6" spans="1:3" x14ac:dyDescent="0.25">
      <c r="B6" s="44"/>
      <c r="C6" s="50" t="s">
        <v>95</v>
      </c>
    </row>
    <row r="7" spans="1:3" x14ac:dyDescent="0.25">
      <c r="B7" s="2"/>
      <c r="C7" s="2"/>
    </row>
    <row r="9" spans="1:3" x14ac:dyDescent="0.25">
      <c r="A9" s="73" t="s">
        <v>75</v>
      </c>
      <c r="B9" s="73"/>
      <c r="C9" s="73"/>
    </row>
    <row r="10" spans="1:3" x14ac:dyDescent="0.25">
      <c r="A10" s="73"/>
      <c r="B10" s="73"/>
      <c r="C10" s="73"/>
    </row>
    <row r="12" spans="1:3" ht="30.75" customHeight="1" x14ac:dyDescent="0.25">
      <c r="A12" s="7" t="s">
        <v>1</v>
      </c>
      <c r="B12" s="7" t="s">
        <v>2</v>
      </c>
      <c r="C12" s="7" t="s">
        <v>3</v>
      </c>
    </row>
    <row r="13" spans="1:3" x14ac:dyDescent="0.25">
      <c r="A13" s="32">
        <v>23047</v>
      </c>
      <c r="B13" s="33" t="s">
        <v>12</v>
      </c>
      <c r="C13" s="36">
        <v>2600</v>
      </c>
    </row>
    <row r="14" spans="1:3" s="8" customFormat="1" x14ac:dyDescent="0.25">
      <c r="A14" s="32">
        <v>23047</v>
      </c>
      <c r="B14" s="33" t="s">
        <v>13</v>
      </c>
      <c r="C14" s="36">
        <v>1300</v>
      </c>
    </row>
    <row r="15" spans="1:3" ht="30" x14ac:dyDescent="0.25">
      <c r="A15" s="32">
        <v>23036</v>
      </c>
      <c r="B15" s="33" t="s">
        <v>70</v>
      </c>
      <c r="C15" s="36">
        <v>16800</v>
      </c>
    </row>
    <row r="16" spans="1:3" x14ac:dyDescent="0.25">
      <c r="A16" s="34">
        <v>10033</v>
      </c>
      <c r="B16" s="35" t="s">
        <v>17</v>
      </c>
      <c r="C16" s="36">
        <v>800</v>
      </c>
    </row>
    <row r="17" spans="1:4" x14ac:dyDescent="0.25">
      <c r="A17" s="34">
        <v>10001</v>
      </c>
      <c r="B17" s="35" t="s">
        <v>14</v>
      </c>
      <c r="C17" s="36">
        <v>700</v>
      </c>
    </row>
    <row r="18" spans="1:4" x14ac:dyDescent="0.25">
      <c r="A18" s="34">
        <v>10010</v>
      </c>
      <c r="B18" s="35" t="s">
        <v>15</v>
      </c>
      <c r="C18" s="36">
        <v>650</v>
      </c>
    </row>
    <row r="19" spans="1:4" x14ac:dyDescent="0.25">
      <c r="A19" s="34">
        <v>10044</v>
      </c>
      <c r="B19" s="35" t="s">
        <v>16</v>
      </c>
      <c r="C19" s="36">
        <v>600</v>
      </c>
    </row>
    <row r="20" spans="1:4" x14ac:dyDescent="0.25">
      <c r="A20" s="34">
        <v>32002</v>
      </c>
      <c r="B20" s="35" t="s">
        <v>18</v>
      </c>
      <c r="C20" s="36">
        <v>700</v>
      </c>
    </row>
    <row r="21" spans="1:4" x14ac:dyDescent="0.25">
      <c r="A21" s="34">
        <v>22192</v>
      </c>
      <c r="B21" s="51" t="s">
        <v>93</v>
      </c>
      <c r="C21" s="52">
        <v>1380</v>
      </c>
    </row>
    <row r="22" spans="1:4" x14ac:dyDescent="0.25">
      <c r="A22" s="34">
        <v>22072</v>
      </c>
      <c r="B22" s="35" t="s">
        <v>19</v>
      </c>
      <c r="C22" s="36">
        <v>600</v>
      </c>
    </row>
    <row r="23" spans="1:4" x14ac:dyDescent="0.25">
      <c r="A23" s="34">
        <v>19063</v>
      </c>
      <c r="B23" s="35" t="s">
        <v>7</v>
      </c>
      <c r="C23" s="36">
        <v>180</v>
      </c>
    </row>
    <row r="24" spans="1:4" ht="30" x14ac:dyDescent="0.25">
      <c r="A24" s="34">
        <v>10004</v>
      </c>
      <c r="B24" s="35" t="s">
        <v>84</v>
      </c>
      <c r="C24" s="36">
        <v>550</v>
      </c>
    </row>
    <row r="25" spans="1:4" ht="44.25" customHeight="1" x14ac:dyDescent="0.25">
      <c r="A25" s="74" t="s">
        <v>5</v>
      </c>
      <c r="B25" s="75"/>
      <c r="C25" s="76"/>
    </row>
    <row r="26" spans="1:4" ht="35.25" customHeight="1" x14ac:dyDescent="0.25">
      <c r="A26" s="74" t="s">
        <v>6</v>
      </c>
      <c r="B26" s="77"/>
      <c r="C26" s="78"/>
    </row>
    <row r="27" spans="1:4" x14ac:dyDescent="0.25">
      <c r="A27" s="79" t="s">
        <v>4</v>
      </c>
      <c r="B27" s="80"/>
      <c r="C27" s="3">
        <f>C13+C14+C15+C16+C17+C18+C19+C20+C21+C22+C23+C24</f>
        <v>26860</v>
      </c>
    </row>
    <row r="28" spans="1:4" x14ac:dyDescent="0.25">
      <c r="B28" s="5"/>
      <c r="C28" s="4"/>
    </row>
    <row r="29" spans="1:4" x14ac:dyDescent="0.25">
      <c r="B29" s="5"/>
      <c r="C29" s="4"/>
    </row>
    <row r="30" spans="1:4" s="8" customFormat="1" ht="15.75" x14ac:dyDescent="0.25">
      <c r="A30" s="21" t="s">
        <v>61</v>
      </c>
      <c r="B30" s="21"/>
      <c r="C30" s="21"/>
      <c r="D30" s="21"/>
    </row>
    <row r="31" spans="1:4" s="8" customFormat="1" ht="15.75" x14ac:dyDescent="0.25">
      <c r="A31" s="21"/>
      <c r="B31" s="21"/>
      <c r="C31" s="21"/>
      <c r="D31" s="21"/>
    </row>
    <row r="32" spans="1:4" s="8" customFormat="1" ht="15.75" x14ac:dyDescent="0.25">
      <c r="A32" s="21" t="s">
        <v>72</v>
      </c>
      <c r="B32" s="21"/>
      <c r="C32" s="21" t="s">
        <v>73</v>
      </c>
      <c r="D32" s="21"/>
    </row>
  </sheetData>
  <mergeCells count="5">
    <mergeCell ref="A9:C9"/>
    <mergeCell ref="A10:C10"/>
    <mergeCell ref="A25:C25"/>
    <mergeCell ref="A26:C26"/>
    <mergeCell ref="A27:B2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6"/>
  <sheetViews>
    <sheetView zoomScale="80" zoomScaleNormal="80" workbookViewId="0">
      <selection activeCell="A9" sqref="A9:C9"/>
    </sheetView>
  </sheetViews>
  <sheetFormatPr defaultColWidth="9.125" defaultRowHeight="15" x14ac:dyDescent="0.25"/>
  <cols>
    <col min="1" max="1" width="12" style="8" customWidth="1"/>
    <col min="2" max="2" width="64.625" style="8" customWidth="1"/>
    <col min="3" max="3" width="13.625" style="8" customWidth="1"/>
    <col min="4" max="5" width="10.5" style="8" customWidth="1"/>
    <col min="6" max="16384" width="9.125" style="8"/>
  </cols>
  <sheetData>
    <row r="1" spans="1:3" x14ac:dyDescent="0.25">
      <c r="C1" s="50" t="s">
        <v>85</v>
      </c>
    </row>
    <row r="2" spans="1:3" x14ac:dyDescent="0.25">
      <c r="C2" s="50" t="s">
        <v>86</v>
      </c>
    </row>
    <row r="3" spans="1:3" x14ac:dyDescent="0.25">
      <c r="C3" s="50" t="s">
        <v>87</v>
      </c>
    </row>
    <row r="4" spans="1:3" x14ac:dyDescent="0.25">
      <c r="C4" s="50" t="s">
        <v>88</v>
      </c>
    </row>
    <row r="5" spans="1:3" x14ac:dyDescent="0.25">
      <c r="C5" s="50"/>
    </row>
    <row r="6" spans="1:3" x14ac:dyDescent="0.25">
      <c r="C6" s="50" t="s">
        <v>95</v>
      </c>
    </row>
    <row r="7" spans="1:3" x14ac:dyDescent="0.25">
      <c r="B7" s="2"/>
      <c r="C7" s="2"/>
    </row>
    <row r="9" spans="1:3" x14ac:dyDescent="0.25">
      <c r="A9" s="73" t="s">
        <v>79</v>
      </c>
      <c r="B9" s="73"/>
      <c r="C9" s="73"/>
    </row>
    <row r="10" spans="1:3" x14ac:dyDescent="0.25">
      <c r="A10" s="1"/>
      <c r="B10" s="1"/>
      <c r="C10" s="1"/>
    </row>
    <row r="12" spans="1:3" ht="30.75" customHeight="1" x14ac:dyDescent="0.25">
      <c r="A12" s="9" t="s">
        <v>1</v>
      </c>
      <c r="B12" s="9" t="s">
        <v>2</v>
      </c>
      <c r="C12" s="9" t="s">
        <v>3</v>
      </c>
    </row>
    <row r="13" spans="1:3" x14ac:dyDescent="0.25">
      <c r="A13" s="32">
        <v>23047</v>
      </c>
      <c r="B13" s="33" t="s">
        <v>25</v>
      </c>
      <c r="C13" s="37">
        <v>2600</v>
      </c>
    </row>
    <row r="14" spans="1:3" x14ac:dyDescent="0.25">
      <c r="A14" s="34">
        <v>10033</v>
      </c>
      <c r="B14" s="35" t="s">
        <v>26</v>
      </c>
      <c r="C14" s="37">
        <v>1600</v>
      </c>
    </row>
    <row r="15" spans="1:3" x14ac:dyDescent="0.25">
      <c r="A15" s="34">
        <v>10001</v>
      </c>
      <c r="B15" s="35" t="s">
        <v>27</v>
      </c>
      <c r="C15" s="37">
        <v>2100</v>
      </c>
    </row>
    <row r="16" spans="1:3" x14ac:dyDescent="0.25">
      <c r="A16" s="34">
        <v>10010</v>
      </c>
      <c r="B16" s="35" t="s">
        <v>28</v>
      </c>
      <c r="C16" s="37">
        <v>1300</v>
      </c>
    </row>
    <row r="17" spans="1:3" x14ac:dyDescent="0.25">
      <c r="A17" s="34">
        <v>10044</v>
      </c>
      <c r="B17" s="35" t="s">
        <v>29</v>
      </c>
      <c r="C17" s="37">
        <v>600</v>
      </c>
    </row>
    <row r="18" spans="1:3" x14ac:dyDescent="0.25">
      <c r="A18" s="34">
        <v>32002</v>
      </c>
      <c r="B18" s="35" t="s">
        <v>35</v>
      </c>
      <c r="C18" s="37">
        <v>700</v>
      </c>
    </row>
    <row r="19" spans="1:3" x14ac:dyDescent="0.25">
      <c r="A19" s="34">
        <v>22192</v>
      </c>
      <c r="B19" s="53" t="s">
        <v>92</v>
      </c>
      <c r="C19" s="37">
        <v>1840</v>
      </c>
    </row>
    <row r="20" spans="1:3" x14ac:dyDescent="0.25">
      <c r="A20" s="34">
        <v>22072</v>
      </c>
      <c r="B20" s="35" t="s">
        <v>23</v>
      </c>
      <c r="C20" s="37">
        <v>800</v>
      </c>
    </row>
    <row r="21" spans="1:3" x14ac:dyDescent="0.25">
      <c r="A21" s="34">
        <v>15001</v>
      </c>
      <c r="B21" s="35" t="s">
        <v>30</v>
      </c>
      <c r="C21" s="37">
        <v>400</v>
      </c>
    </row>
    <row r="22" spans="1:3" ht="30" x14ac:dyDescent="0.25">
      <c r="A22" s="34">
        <v>11001</v>
      </c>
      <c r="B22" s="35" t="s">
        <v>31</v>
      </c>
      <c r="C22" s="37">
        <v>1000</v>
      </c>
    </row>
    <row r="23" spans="1:3" x14ac:dyDescent="0.25">
      <c r="A23" s="34">
        <v>11010</v>
      </c>
      <c r="B23" s="35" t="s">
        <v>32</v>
      </c>
      <c r="C23" s="37">
        <v>1320</v>
      </c>
    </row>
    <row r="24" spans="1:3" x14ac:dyDescent="0.25">
      <c r="A24" s="34">
        <v>11005</v>
      </c>
      <c r="B24" s="35" t="s">
        <v>33</v>
      </c>
      <c r="C24" s="37">
        <v>600</v>
      </c>
    </row>
    <row r="25" spans="1:3" x14ac:dyDescent="0.25">
      <c r="A25" s="34">
        <v>11004</v>
      </c>
      <c r="B25" s="83" t="s">
        <v>59</v>
      </c>
      <c r="C25" s="37">
        <v>800</v>
      </c>
    </row>
    <row r="26" spans="1:3" x14ac:dyDescent="0.25">
      <c r="A26" s="34">
        <v>11019</v>
      </c>
      <c r="B26" s="84"/>
      <c r="C26" s="37">
        <v>550</v>
      </c>
    </row>
    <row r="27" spans="1:3" x14ac:dyDescent="0.25">
      <c r="A27" s="34">
        <v>19063</v>
      </c>
      <c r="B27" s="35" t="s">
        <v>34</v>
      </c>
      <c r="C27" s="37">
        <v>360</v>
      </c>
    </row>
    <row r="28" spans="1:3" ht="30" x14ac:dyDescent="0.25">
      <c r="A28" s="34">
        <v>10003</v>
      </c>
      <c r="B28" s="35" t="s">
        <v>78</v>
      </c>
      <c r="C28" s="37">
        <v>600</v>
      </c>
    </row>
    <row r="29" spans="1:3" ht="36.75" customHeight="1" x14ac:dyDescent="0.25">
      <c r="A29" s="74" t="s">
        <v>5</v>
      </c>
      <c r="B29" s="77"/>
      <c r="C29" s="78"/>
    </row>
    <row r="30" spans="1:3" ht="30" customHeight="1" x14ac:dyDescent="0.25">
      <c r="A30" s="74" t="s">
        <v>6</v>
      </c>
      <c r="B30" s="77"/>
      <c r="C30" s="78"/>
    </row>
    <row r="31" spans="1:3" x14ac:dyDescent="0.25">
      <c r="A31" s="81" t="s">
        <v>4</v>
      </c>
      <c r="B31" s="38" t="s">
        <v>77</v>
      </c>
      <c r="C31" s="3">
        <f>C13+C14+C15+C16+C17+C18+C19+C20+C21+C22+C23+C24+C25+C27+C28</f>
        <v>16620</v>
      </c>
    </row>
    <row r="32" spans="1:3" x14ac:dyDescent="0.25">
      <c r="A32" s="82"/>
      <c r="B32" s="38" t="s">
        <v>76</v>
      </c>
      <c r="C32" s="3">
        <f>C14+C15+C16+C17+C18+C19+C20+C21+C22+C23+C24+C27+C26+C28+C13</f>
        <v>16370</v>
      </c>
    </row>
    <row r="33" spans="1:4" x14ac:dyDescent="0.25">
      <c r="B33" s="5"/>
      <c r="C33" s="4"/>
    </row>
    <row r="34" spans="1:4" ht="15.75" x14ac:dyDescent="0.25">
      <c r="A34" s="21" t="s">
        <v>61</v>
      </c>
      <c r="B34" s="21"/>
      <c r="C34" s="21"/>
      <c r="D34" s="21"/>
    </row>
    <row r="35" spans="1:4" ht="15.75" x14ac:dyDescent="0.25">
      <c r="A35" s="21"/>
      <c r="B35" s="21"/>
      <c r="C35" s="21"/>
      <c r="D35" s="21"/>
    </row>
    <row r="36" spans="1:4" ht="15.75" x14ac:dyDescent="0.25">
      <c r="A36" s="21" t="s">
        <v>72</v>
      </c>
      <c r="B36" s="21"/>
      <c r="C36" s="21" t="s">
        <v>73</v>
      </c>
      <c r="D36" s="21"/>
    </row>
  </sheetData>
  <mergeCells count="5">
    <mergeCell ref="A31:A32"/>
    <mergeCell ref="A30:C30"/>
    <mergeCell ref="A29:C29"/>
    <mergeCell ref="B25:B26"/>
    <mergeCell ref="A9:C9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43"/>
  <sheetViews>
    <sheetView zoomScale="80" zoomScaleNormal="80" workbookViewId="0">
      <selection activeCell="A9" sqref="A9:C9"/>
    </sheetView>
  </sheetViews>
  <sheetFormatPr defaultColWidth="9.125" defaultRowHeight="15" x14ac:dyDescent="0.25"/>
  <cols>
    <col min="1" max="1" width="12" style="8" customWidth="1"/>
    <col min="2" max="2" width="80.5" style="8" customWidth="1"/>
    <col min="3" max="3" width="13.625" style="8" customWidth="1"/>
    <col min="4" max="16384" width="9.125" style="8"/>
  </cols>
  <sheetData>
    <row r="1" spans="1:3" x14ac:dyDescent="0.25">
      <c r="C1" s="50" t="s">
        <v>85</v>
      </c>
    </row>
    <row r="2" spans="1:3" x14ac:dyDescent="0.25">
      <c r="C2" s="50" t="s">
        <v>86</v>
      </c>
    </row>
    <row r="3" spans="1:3" x14ac:dyDescent="0.25">
      <c r="C3" s="50" t="s">
        <v>87</v>
      </c>
    </row>
    <row r="4" spans="1:3" x14ac:dyDescent="0.25">
      <c r="C4" s="50" t="s">
        <v>88</v>
      </c>
    </row>
    <row r="5" spans="1:3" x14ac:dyDescent="0.25">
      <c r="C5" s="50"/>
    </row>
    <row r="6" spans="1:3" x14ac:dyDescent="0.25">
      <c r="C6" s="50" t="s">
        <v>95</v>
      </c>
    </row>
    <row r="7" spans="1:3" x14ac:dyDescent="0.25">
      <c r="B7" s="11"/>
      <c r="C7" s="11"/>
    </row>
    <row r="9" spans="1:3" x14ac:dyDescent="0.25">
      <c r="A9" s="73" t="s">
        <v>83</v>
      </c>
      <c r="B9" s="73"/>
      <c r="C9" s="73"/>
    </row>
    <row r="10" spans="1:3" x14ac:dyDescent="0.25">
      <c r="A10" s="73"/>
      <c r="B10" s="73"/>
      <c r="C10" s="73"/>
    </row>
    <row r="11" spans="1:3" x14ac:dyDescent="0.25">
      <c r="A11" s="10"/>
      <c r="B11" s="10"/>
      <c r="C11" s="10"/>
    </row>
    <row r="13" spans="1:3" ht="30.75" customHeight="1" x14ac:dyDescent="0.25">
      <c r="A13" s="9" t="s">
        <v>1</v>
      </c>
      <c r="B13" s="9" t="s">
        <v>2</v>
      </c>
      <c r="C13" s="9" t="s">
        <v>3</v>
      </c>
    </row>
    <row r="14" spans="1:3" x14ac:dyDescent="0.25">
      <c r="A14" s="32">
        <v>23047</v>
      </c>
      <c r="B14" s="39" t="s">
        <v>69</v>
      </c>
      <c r="C14" s="37">
        <v>4550</v>
      </c>
    </row>
    <row r="15" spans="1:3" x14ac:dyDescent="0.25">
      <c r="A15" s="34">
        <v>10033</v>
      </c>
      <c r="B15" s="35" t="s">
        <v>48</v>
      </c>
      <c r="C15" s="37">
        <v>1600</v>
      </c>
    </row>
    <row r="16" spans="1:3" x14ac:dyDescent="0.25">
      <c r="A16" s="34">
        <v>10001</v>
      </c>
      <c r="B16" s="35" t="s">
        <v>36</v>
      </c>
      <c r="C16" s="37">
        <v>1400</v>
      </c>
    </row>
    <row r="17" spans="1:3" x14ac:dyDescent="0.25">
      <c r="A17" s="34">
        <v>10010</v>
      </c>
      <c r="B17" s="35" t="s">
        <v>37</v>
      </c>
      <c r="C17" s="37">
        <v>1950</v>
      </c>
    </row>
    <row r="18" spans="1:3" x14ac:dyDescent="0.25">
      <c r="A18" s="34">
        <v>10044</v>
      </c>
      <c r="B18" s="35" t="s">
        <v>38</v>
      </c>
      <c r="C18" s="37">
        <v>1200</v>
      </c>
    </row>
    <row r="19" spans="1:3" x14ac:dyDescent="0.25">
      <c r="A19" s="34">
        <v>32002</v>
      </c>
      <c r="B19" s="35" t="s">
        <v>39</v>
      </c>
      <c r="C19" s="37">
        <v>700</v>
      </c>
    </row>
    <row r="20" spans="1:3" x14ac:dyDescent="0.25">
      <c r="A20" s="34">
        <v>22192</v>
      </c>
      <c r="B20" s="35" t="s">
        <v>94</v>
      </c>
      <c r="C20" s="37">
        <v>3220</v>
      </c>
    </row>
    <row r="21" spans="1:3" x14ac:dyDescent="0.25">
      <c r="A21" s="34">
        <v>22072</v>
      </c>
      <c r="B21" s="35" t="s">
        <v>40</v>
      </c>
      <c r="C21" s="37">
        <v>1400</v>
      </c>
    </row>
    <row r="22" spans="1:3" x14ac:dyDescent="0.25">
      <c r="A22" s="34">
        <v>15001</v>
      </c>
      <c r="B22" s="35" t="s">
        <v>41</v>
      </c>
      <c r="C22" s="37">
        <v>800</v>
      </c>
    </row>
    <row r="23" spans="1:3" x14ac:dyDescent="0.25">
      <c r="A23" s="34">
        <v>11001</v>
      </c>
      <c r="B23" s="35" t="s">
        <v>42</v>
      </c>
      <c r="C23" s="37">
        <v>1000</v>
      </c>
    </row>
    <row r="24" spans="1:3" x14ac:dyDescent="0.25">
      <c r="A24" s="34">
        <v>11010</v>
      </c>
      <c r="B24" s="35" t="s">
        <v>43</v>
      </c>
      <c r="C24" s="37">
        <v>1320</v>
      </c>
    </row>
    <row r="25" spans="1:3" x14ac:dyDescent="0.25">
      <c r="A25" s="34">
        <v>11005</v>
      </c>
      <c r="B25" s="35" t="s">
        <v>44</v>
      </c>
      <c r="C25" s="37">
        <v>600</v>
      </c>
    </row>
    <row r="26" spans="1:3" x14ac:dyDescent="0.25">
      <c r="A26" s="34">
        <v>11004</v>
      </c>
      <c r="B26" s="83" t="s">
        <v>59</v>
      </c>
      <c r="C26" s="37">
        <v>800</v>
      </c>
    </row>
    <row r="27" spans="1:3" x14ac:dyDescent="0.25">
      <c r="A27" s="34">
        <v>11019</v>
      </c>
      <c r="B27" s="84"/>
      <c r="C27" s="37">
        <v>550</v>
      </c>
    </row>
    <row r="28" spans="1:3" ht="15.75" customHeight="1" x14ac:dyDescent="0.25">
      <c r="A28" s="34">
        <v>19063</v>
      </c>
      <c r="B28" s="35" t="s">
        <v>45</v>
      </c>
      <c r="C28" s="37">
        <v>1080</v>
      </c>
    </row>
    <row r="29" spans="1:3" ht="30" x14ac:dyDescent="0.25">
      <c r="A29" s="34">
        <v>10003</v>
      </c>
      <c r="B29" s="35" t="s">
        <v>80</v>
      </c>
      <c r="C29" s="37">
        <v>1200</v>
      </c>
    </row>
    <row r="30" spans="1:3" x14ac:dyDescent="0.25">
      <c r="A30" s="32">
        <v>22108</v>
      </c>
      <c r="B30" s="33" t="s">
        <v>46</v>
      </c>
      <c r="C30" s="37">
        <v>220</v>
      </c>
    </row>
    <row r="31" spans="1:3" x14ac:dyDescent="0.25">
      <c r="A31" s="34">
        <v>10037</v>
      </c>
      <c r="B31" s="35" t="s">
        <v>47</v>
      </c>
      <c r="C31" s="37">
        <v>1300</v>
      </c>
    </row>
    <row r="32" spans="1:3" ht="38.25" customHeight="1" x14ac:dyDescent="0.25">
      <c r="A32" s="74" t="s">
        <v>5</v>
      </c>
      <c r="B32" s="85"/>
      <c r="C32" s="86"/>
    </row>
    <row r="33" spans="1:4" ht="25.5" customHeight="1" x14ac:dyDescent="0.25">
      <c r="A33" s="74" t="s">
        <v>6</v>
      </c>
      <c r="B33" s="87"/>
      <c r="C33" s="88"/>
    </row>
    <row r="34" spans="1:4" x14ac:dyDescent="0.25">
      <c r="A34" s="81" t="s">
        <v>4</v>
      </c>
      <c r="B34" s="38" t="s">
        <v>77</v>
      </c>
      <c r="C34" s="3">
        <f>C14+C15+C16+C17+C18+C19+C20+C21+C22+C23+C24+C25+C26+C28+C29+C30+C31</f>
        <v>24340</v>
      </c>
    </row>
    <row r="35" spans="1:4" x14ac:dyDescent="0.25">
      <c r="A35" s="82"/>
      <c r="B35" s="38" t="s">
        <v>76</v>
      </c>
      <c r="C35" s="3">
        <f>C14+C15+C16+C17+C18+C19+C20+C21+C22+C23+C24+C25+C27+C28+C29+C30+C31</f>
        <v>24090</v>
      </c>
    </row>
    <row r="36" spans="1:4" x14ac:dyDescent="0.25">
      <c r="B36" s="5"/>
      <c r="C36" s="4"/>
    </row>
    <row r="37" spans="1:4" x14ac:dyDescent="0.25">
      <c r="B37" s="5"/>
      <c r="C37" s="4"/>
    </row>
    <row r="38" spans="1:4" ht="15.75" x14ac:dyDescent="0.25">
      <c r="A38" s="21" t="s">
        <v>61</v>
      </c>
      <c r="B38" s="21"/>
      <c r="C38" s="21"/>
      <c r="D38" s="21"/>
    </row>
    <row r="39" spans="1:4" ht="15.75" x14ac:dyDescent="0.25">
      <c r="A39" s="21"/>
      <c r="B39" s="21"/>
      <c r="C39" s="21"/>
      <c r="D39" s="21"/>
    </row>
    <row r="40" spans="1:4" ht="15.75" x14ac:dyDescent="0.25">
      <c r="A40" s="21" t="s">
        <v>72</v>
      </c>
      <c r="B40" s="21"/>
      <c r="C40" s="21" t="s">
        <v>73</v>
      </c>
      <c r="D40" s="21"/>
    </row>
    <row r="42" spans="1:4" x14ac:dyDescent="0.25">
      <c r="C42" s="4"/>
    </row>
    <row r="43" spans="1:4" x14ac:dyDescent="0.25">
      <c r="C43" s="4"/>
    </row>
  </sheetData>
  <mergeCells count="6">
    <mergeCell ref="A9:C9"/>
    <mergeCell ref="A10:C10"/>
    <mergeCell ref="A32:C32"/>
    <mergeCell ref="A33:C33"/>
    <mergeCell ref="A34:A35"/>
    <mergeCell ref="B26:B27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4"/>
  <sheetViews>
    <sheetView workbookViewId="0">
      <selection activeCell="A9" sqref="A9:C9"/>
    </sheetView>
  </sheetViews>
  <sheetFormatPr defaultColWidth="9.125" defaultRowHeight="15" x14ac:dyDescent="0.25"/>
  <cols>
    <col min="1" max="1" width="12" style="8" customWidth="1"/>
    <col min="2" max="2" width="64.625" style="8" customWidth="1"/>
    <col min="3" max="3" width="13.625" style="8" customWidth="1"/>
    <col min="4" max="16384" width="9.125" style="8"/>
  </cols>
  <sheetData>
    <row r="1" spans="1:3" x14ac:dyDescent="0.25">
      <c r="C1" s="50" t="s">
        <v>85</v>
      </c>
    </row>
    <row r="2" spans="1:3" x14ac:dyDescent="0.25">
      <c r="C2" s="50" t="s">
        <v>86</v>
      </c>
    </row>
    <row r="3" spans="1:3" x14ac:dyDescent="0.25">
      <c r="C3" s="50" t="s">
        <v>87</v>
      </c>
    </row>
    <row r="4" spans="1:3" x14ac:dyDescent="0.25">
      <c r="C4" s="50" t="s">
        <v>88</v>
      </c>
    </row>
    <row r="5" spans="1:3" x14ac:dyDescent="0.25">
      <c r="C5" s="50"/>
    </row>
    <row r="6" spans="1:3" x14ac:dyDescent="0.25">
      <c r="C6" s="50" t="s">
        <v>95</v>
      </c>
    </row>
    <row r="7" spans="1:3" x14ac:dyDescent="0.25">
      <c r="B7" s="2"/>
      <c r="C7" s="2"/>
    </row>
    <row r="9" spans="1:3" x14ac:dyDescent="0.25">
      <c r="A9" s="73" t="s">
        <v>82</v>
      </c>
      <c r="B9" s="73"/>
      <c r="C9" s="73"/>
    </row>
    <row r="10" spans="1:3" x14ac:dyDescent="0.25">
      <c r="A10" s="73"/>
      <c r="B10" s="73"/>
      <c r="C10" s="73"/>
    </row>
    <row r="11" spans="1:3" x14ac:dyDescent="0.25">
      <c r="A11" s="1"/>
      <c r="B11" s="1"/>
      <c r="C11" s="1"/>
    </row>
    <row r="13" spans="1:3" ht="30.75" customHeight="1" x14ac:dyDescent="0.25">
      <c r="A13" s="9" t="s">
        <v>1</v>
      </c>
      <c r="B13" s="9" t="s">
        <v>2</v>
      </c>
      <c r="C13" s="9" t="s">
        <v>3</v>
      </c>
    </row>
    <row r="14" spans="1:3" x14ac:dyDescent="0.25">
      <c r="A14" s="32">
        <v>23047</v>
      </c>
      <c r="B14" s="33" t="s">
        <v>49</v>
      </c>
      <c r="C14" s="37">
        <v>1950</v>
      </c>
    </row>
    <row r="15" spans="1:3" x14ac:dyDescent="0.25">
      <c r="A15" s="34">
        <v>10033</v>
      </c>
      <c r="B15" s="35" t="s">
        <v>50</v>
      </c>
      <c r="C15" s="37">
        <v>2400</v>
      </c>
    </row>
    <row r="16" spans="1:3" x14ac:dyDescent="0.25">
      <c r="A16" s="34">
        <v>10001</v>
      </c>
      <c r="B16" s="35" t="s">
        <v>51</v>
      </c>
      <c r="C16" s="37">
        <v>2100</v>
      </c>
    </row>
    <row r="17" spans="1:4" x14ac:dyDescent="0.25">
      <c r="A17" s="34">
        <v>10010</v>
      </c>
      <c r="B17" s="35" t="s">
        <v>52</v>
      </c>
      <c r="C17" s="37">
        <v>1950</v>
      </c>
    </row>
    <row r="18" spans="1:4" x14ac:dyDescent="0.25">
      <c r="A18" s="34">
        <v>10044</v>
      </c>
      <c r="B18" s="35" t="s">
        <v>53</v>
      </c>
      <c r="C18" s="37">
        <v>1800</v>
      </c>
    </row>
    <row r="19" spans="1:4" x14ac:dyDescent="0.25">
      <c r="A19" s="34">
        <v>32002</v>
      </c>
      <c r="B19" s="35" t="s">
        <v>54</v>
      </c>
      <c r="C19" s="37">
        <v>1050</v>
      </c>
    </row>
    <row r="20" spans="1:4" x14ac:dyDescent="0.25">
      <c r="A20" s="34">
        <v>22192</v>
      </c>
      <c r="B20" s="51" t="s">
        <v>93</v>
      </c>
      <c r="C20" s="37">
        <v>1380</v>
      </c>
    </row>
    <row r="21" spans="1:4" x14ac:dyDescent="0.25">
      <c r="A21" s="34">
        <v>22072</v>
      </c>
      <c r="B21" s="35" t="s">
        <v>19</v>
      </c>
      <c r="C21" s="37">
        <v>600</v>
      </c>
    </row>
    <row r="22" spans="1:4" x14ac:dyDescent="0.25">
      <c r="A22" s="34">
        <v>15001</v>
      </c>
      <c r="B22" s="35" t="s">
        <v>55</v>
      </c>
      <c r="C22" s="37">
        <v>1200</v>
      </c>
    </row>
    <row r="23" spans="1:4" ht="16.5" customHeight="1" x14ac:dyDescent="0.25">
      <c r="A23" s="34">
        <v>19063</v>
      </c>
      <c r="B23" s="35" t="s">
        <v>56</v>
      </c>
      <c r="C23" s="37">
        <v>540</v>
      </c>
    </row>
    <row r="24" spans="1:4" ht="40.5" customHeight="1" x14ac:dyDescent="0.25">
      <c r="A24" s="34">
        <v>10003</v>
      </c>
      <c r="B24" s="35" t="s">
        <v>81</v>
      </c>
      <c r="C24" s="37">
        <v>1800</v>
      </c>
    </row>
    <row r="25" spans="1:4" x14ac:dyDescent="0.25">
      <c r="A25" s="34">
        <v>10037</v>
      </c>
      <c r="B25" s="40" t="s">
        <v>57</v>
      </c>
      <c r="C25" s="41">
        <v>1950</v>
      </c>
    </row>
    <row r="26" spans="1:4" x14ac:dyDescent="0.25">
      <c r="A26" s="34">
        <v>30031</v>
      </c>
      <c r="B26" s="35" t="s">
        <v>60</v>
      </c>
      <c r="C26" s="37">
        <v>670</v>
      </c>
    </row>
    <row r="27" spans="1:4" ht="40.5" customHeight="1" x14ac:dyDescent="0.25">
      <c r="A27" s="74" t="s">
        <v>5</v>
      </c>
      <c r="B27" s="85"/>
      <c r="C27" s="86"/>
    </row>
    <row r="28" spans="1:4" ht="30" customHeight="1" x14ac:dyDescent="0.25">
      <c r="A28" s="74" t="s">
        <v>6</v>
      </c>
      <c r="B28" s="87"/>
      <c r="C28" s="88"/>
    </row>
    <row r="29" spans="1:4" x14ac:dyDescent="0.25">
      <c r="A29" s="79" t="s">
        <v>4</v>
      </c>
      <c r="B29" s="89"/>
      <c r="C29" s="3">
        <f>SUM(C14:C26)</f>
        <v>19390</v>
      </c>
    </row>
    <row r="30" spans="1:4" x14ac:dyDescent="0.25">
      <c r="B30" s="5"/>
      <c r="C30" s="4"/>
    </row>
    <row r="31" spans="1:4" x14ac:dyDescent="0.25">
      <c r="B31" s="5"/>
      <c r="C31" s="4"/>
    </row>
    <row r="32" spans="1:4" ht="15.75" x14ac:dyDescent="0.25">
      <c r="A32" s="21" t="s">
        <v>61</v>
      </c>
      <c r="B32" s="21"/>
      <c r="C32" s="21"/>
      <c r="D32" s="21"/>
    </row>
    <row r="33" spans="1:4" ht="15.75" x14ac:dyDescent="0.25">
      <c r="A33" s="21"/>
      <c r="B33" s="21"/>
      <c r="C33" s="21"/>
      <c r="D33" s="21"/>
    </row>
    <row r="34" spans="1:4" ht="15.75" x14ac:dyDescent="0.25">
      <c r="A34" s="21" t="s">
        <v>72</v>
      </c>
      <c r="B34" s="21"/>
      <c r="C34" s="21" t="s">
        <v>73</v>
      </c>
      <c r="D34" s="21"/>
    </row>
  </sheetData>
  <mergeCells count="5">
    <mergeCell ref="A9:C9"/>
    <mergeCell ref="A10:C10"/>
    <mergeCell ref="A27:C27"/>
    <mergeCell ref="A28:C28"/>
    <mergeCell ref="A29:B29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0"/>
  <sheetViews>
    <sheetView tabSelected="1" zoomScale="90" zoomScaleNormal="90" workbookViewId="0">
      <selection activeCell="I23" sqref="I23"/>
    </sheetView>
  </sheetViews>
  <sheetFormatPr defaultRowHeight="15" x14ac:dyDescent="0.25"/>
  <cols>
    <col min="1" max="1" width="5" customWidth="1"/>
    <col min="2" max="2" width="61.375" customWidth="1"/>
    <col min="3" max="3" width="11.875" customWidth="1"/>
    <col min="4" max="4" width="13" customWidth="1"/>
    <col min="5" max="6" width="8.875" customWidth="1"/>
  </cols>
  <sheetData>
    <row r="1" spans="1:4" x14ac:dyDescent="0.25">
      <c r="A1" s="42"/>
      <c r="B1" s="43"/>
      <c r="C1" s="43"/>
      <c r="D1" s="50" t="s">
        <v>85</v>
      </c>
    </row>
    <row r="2" spans="1:4" x14ac:dyDescent="0.25">
      <c r="A2" s="42"/>
      <c r="B2" s="43"/>
      <c r="C2" s="43"/>
      <c r="D2" s="50" t="s">
        <v>86</v>
      </c>
    </row>
    <row r="3" spans="1:4" x14ac:dyDescent="0.25">
      <c r="A3" s="42"/>
      <c r="B3" s="43"/>
      <c r="C3" s="43"/>
      <c r="D3" s="50" t="s">
        <v>87</v>
      </c>
    </row>
    <row r="4" spans="1:4" x14ac:dyDescent="0.25">
      <c r="A4" s="42"/>
      <c r="B4" s="43"/>
      <c r="C4" s="43"/>
      <c r="D4" s="50" t="s">
        <v>96</v>
      </c>
    </row>
    <row r="5" spans="1:4" x14ac:dyDescent="0.25">
      <c r="A5" s="42"/>
      <c r="B5" s="43"/>
      <c r="C5" s="43"/>
      <c r="D5" s="91" t="s">
        <v>97</v>
      </c>
    </row>
    <row r="6" spans="1:4" s="8" customFormat="1" x14ac:dyDescent="0.25">
      <c r="A6" s="42"/>
      <c r="B6" s="43"/>
      <c r="C6" s="43"/>
      <c r="D6" s="50"/>
    </row>
    <row r="7" spans="1:4" s="8" customFormat="1" x14ac:dyDescent="0.25">
      <c r="A7" s="42"/>
      <c r="B7" s="43"/>
      <c r="C7" s="43"/>
      <c r="D7" s="50"/>
    </row>
    <row r="8" spans="1:4" ht="15.75" x14ac:dyDescent="0.25">
      <c r="A8" s="90" t="s">
        <v>89</v>
      </c>
      <c r="B8" s="90"/>
      <c r="C8" s="90"/>
      <c r="D8" s="90"/>
    </row>
    <row r="9" spans="1:4" s="8" customFormat="1" ht="15.75" x14ac:dyDescent="0.25">
      <c r="A9" s="45"/>
      <c r="B9" s="45"/>
      <c r="C9" s="45"/>
      <c r="D9" s="45"/>
    </row>
    <row r="10" spans="1:4" ht="47.25" customHeight="1" x14ac:dyDescent="0.25">
      <c r="A10" s="46" t="s">
        <v>91</v>
      </c>
      <c r="B10" s="47" t="s">
        <v>90</v>
      </c>
      <c r="C10" s="46" t="s">
        <v>101</v>
      </c>
      <c r="D10" s="47" t="s">
        <v>100</v>
      </c>
    </row>
    <row r="11" spans="1:4" x14ac:dyDescent="0.25">
      <c r="A11" s="92">
        <v>1</v>
      </c>
      <c r="B11" s="93" t="s">
        <v>98</v>
      </c>
      <c r="C11" s="94">
        <v>10</v>
      </c>
      <c r="D11" s="94">
        <v>30000</v>
      </c>
    </row>
    <row r="12" spans="1:4" x14ac:dyDescent="0.25">
      <c r="A12" s="92">
        <v>2</v>
      </c>
      <c r="B12" s="93" t="s">
        <v>99</v>
      </c>
      <c r="C12" s="94">
        <v>12</v>
      </c>
      <c r="D12" s="94">
        <v>35000</v>
      </c>
    </row>
    <row r="13" spans="1:4" x14ac:dyDescent="0.25">
      <c r="A13" s="42"/>
      <c r="B13" s="42"/>
      <c r="C13" s="42"/>
      <c r="D13" s="42"/>
    </row>
    <row r="14" spans="1:4" ht="15.75" x14ac:dyDescent="0.25">
      <c r="A14" s="48"/>
      <c r="B14" s="48"/>
      <c r="C14" s="48"/>
      <c r="D14" s="48"/>
    </row>
    <row r="15" spans="1:4" ht="15.75" x14ac:dyDescent="0.25">
      <c r="A15" s="48"/>
      <c r="B15" s="48"/>
      <c r="C15" s="48"/>
      <c r="D15" s="48"/>
    </row>
    <row r="16" spans="1:4" ht="15.75" x14ac:dyDescent="0.25">
      <c r="A16" s="48"/>
      <c r="B16" s="48"/>
      <c r="C16" s="42"/>
      <c r="D16" s="49"/>
    </row>
    <row r="24" spans="1:4" s="8" customFormat="1" x14ac:dyDescent="0.25">
      <c r="A24"/>
      <c r="B24"/>
      <c r="C24"/>
      <c r="D24"/>
    </row>
    <row r="35" spans="1:4" ht="27.75" customHeight="1" x14ac:dyDescent="0.25"/>
    <row r="36" spans="1:4" ht="27.75" customHeight="1" x14ac:dyDescent="0.25"/>
    <row r="37" spans="1:4" ht="27.75" customHeight="1" x14ac:dyDescent="0.25"/>
    <row r="38" spans="1:4" s="8" customFormat="1" ht="27.75" customHeight="1" x14ac:dyDescent="0.25">
      <c r="A38"/>
      <c r="B38"/>
      <c r="C38"/>
      <c r="D38"/>
    </row>
    <row r="40" spans="1:4" ht="15" customHeight="1" x14ac:dyDescent="0.25"/>
    <row r="41" spans="1:4" s="8" customFormat="1" ht="15" customHeight="1" x14ac:dyDescent="0.25">
      <c r="A41"/>
      <c r="B41"/>
      <c r="C41"/>
      <c r="D41"/>
    </row>
    <row r="42" spans="1:4" ht="15" customHeight="1" x14ac:dyDescent="0.25"/>
    <row r="43" spans="1:4" s="8" customFormat="1" ht="15" customHeight="1" x14ac:dyDescent="0.25">
      <c r="A43"/>
      <c r="B43"/>
      <c r="C43"/>
      <c r="D43"/>
    </row>
    <row r="50" spans="1:4" s="8" customFormat="1" x14ac:dyDescent="0.25">
      <c r="A50"/>
      <c r="B50"/>
      <c r="C50"/>
      <c r="D50"/>
    </row>
    <row r="51" spans="1:4" s="8" customFormat="1" x14ac:dyDescent="0.25">
      <c r="A51"/>
      <c r="B51"/>
      <c r="C51"/>
      <c r="D51"/>
    </row>
    <row r="58" spans="1:4" s="8" customFormat="1" x14ac:dyDescent="0.25">
      <c r="A58"/>
      <c r="B58"/>
      <c r="C58"/>
      <c r="D58"/>
    </row>
    <row r="59" spans="1:4" s="8" customFormat="1" x14ac:dyDescent="0.25">
      <c r="A59"/>
      <c r="B59"/>
      <c r="C59"/>
      <c r="D59"/>
    </row>
    <row r="60" spans="1:4" s="8" customFormat="1" x14ac:dyDescent="0.25">
      <c r="A60"/>
      <c r="B60"/>
      <c r="C60"/>
      <c r="D60"/>
    </row>
  </sheetData>
  <mergeCells count="1">
    <mergeCell ref="A8:D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классика от 0 до 1 года</vt:lpstr>
      <vt:lpstr>от 1 до 3 лет</vt:lpstr>
      <vt:lpstr>с 4 до 7 лет</vt:lpstr>
      <vt:lpstr>от 8 до 14 лет</vt:lpstr>
      <vt:lpstr>от 15 до 17 лет</vt:lpstr>
      <vt:lpstr>беремен</vt:lpstr>
      <vt:lpstr>'классика от 0 до 1 года'!Область_печати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Anna</cp:lastModifiedBy>
  <cp:lastPrinted>2015-06-29T05:35:50Z</cp:lastPrinted>
  <dcterms:created xsi:type="dcterms:W3CDTF">2011-12-22T07:26:43Z</dcterms:created>
  <dcterms:modified xsi:type="dcterms:W3CDTF">2016-10-19T08:36:13Z</dcterms:modified>
</cp:coreProperties>
</file>